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Anexos\Flujo de fondos\"/>
    </mc:Choice>
  </mc:AlternateContent>
  <xr:revisionPtr revIDLastSave="0" documentId="8_{960F0DC5-8366-42AB-A072-9788E09CDF2F}" xr6:coauthVersionLast="45" xr6:coauthVersionMax="45" xr10:uidLastSave="{00000000-0000-0000-0000-000000000000}"/>
  <bookViews>
    <workbookView xWindow="-120" yWindow="-120" windowWidth="29040" windowHeight="15840" xr2:uid="{33B70432-B1C5-4D58-B89B-41FAE06462BA}"/>
  </bookViews>
  <sheets>
    <sheet name="FFOND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m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5" i="1" l="1"/>
  <c r="E34" i="1"/>
  <c r="E33" i="1"/>
  <c r="E32" i="1"/>
  <c r="E31" i="1"/>
  <c r="E30" i="1"/>
  <c r="E29" i="1"/>
  <c r="E28" i="1"/>
  <c r="G37" i="1"/>
  <c r="F37" i="1"/>
  <c r="D37" i="1"/>
  <c r="E27" i="1"/>
  <c r="E19" i="1"/>
  <c r="E18" i="1"/>
  <c r="E17" i="1"/>
  <c r="E16" i="1"/>
  <c r="E15" i="1"/>
  <c r="E14" i="1"/>
  <c r="E13" i="1"/>
  <c r="E12" i="1"/>
  <c r="E11" i="1"/>
  <c r="G21" i="1"/>
  <c r="F21" i="1"/>
  <c r="F39" i="1" s="1"/>
  <c r="D21" i="1"/>
  <c r="E10" i="1"/>
  <c r="G39" i="1" l="1"/>
  <c r="D39" i="1"/>
  <c r="E37" i="1"/>
  <c r="C37" i="1"/>
  <c r="C21" i="1"/>
  <c r="C39" i="1" l="1"/>
  <c r="E21" i="1"/>
  <c r="E39" i="1" l="1"/>
</calcChain>
</file>

<file path=xl/sharedStrings.xml><?xml version="1.0" encoding="utf-8"?>
<sst xmlns="http://schemas.openxmlformats.org/spreadsheetml/2006/main" count="49" uniqueCount="40">
  <si>
    <t>Municipio de Chihuahua</t>
  </si>
  <si>
    <t>Flujo de Fondos</t>
  </si>
  <si>
    <t>Del 1°  de enero al 30 de junio de 2020</t>
  </si>
  <si>
    <t>Concepto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</si>
  <si>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</si>
  <si>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</si>
  <si>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</si>
  <si>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</si>
  <si>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</si>
  <si>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</si>
  <si>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</si>
  <si>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</si>
  <si>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</si>
  <si>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</si>
  <si>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</si>
  <si>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</si>
  <si>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</si>
  <si>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</si>
  <si>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</si>
  <si>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</si>
  <si>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</si>
  <si>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</si>
  <si>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</si>
  <si>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</si>
  <si>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</si>
  <si>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 de Ingresos</t>
  </si>
  <si>
    <t>Aprobado</t>
  </si>
  <si>
    <t xml:space="preserve">Pagado </t>
  </si>
  <si>
    <t>Egresos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</si>
  <si>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</si>
  <si>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</si>
  <si>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</si>
  <si>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</si>
  <si>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</si>
  <si>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</si>
  <si>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</si>
  <si>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</si>
  <si>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</si>
  <si>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Total de Egresos</t>
  </si>
  <si>
    <t>Superávit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</si>
</sst>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2" xfId="1" applyNumberFormat="1" applyFont="1" applyFill="1" applyBorder="1" applyAlignment="1" applyProtection="1">
      <alignment horizontal="center" vertical="center"/>
      <protection locked="0"/>
    </xf>
    <xf numFmtId="49" fontId="2" fillId="2" borderId="3" xfId="1" applyNumberFormat="1" applyFont="1" applyFill="1" applyBorder="1" applyAlignment="1" applyProtection="1">
      <alignment horizontal="center" vertical="center"/>
      <protection locked="0"/>
    </xf>
    <xf numFmtId="0" fontId="1" fillId="0" borderId="0" xfId="1"/>
    <xf numFmtId="49" fontId="2" fillId="2" borderId="4" xfId="1" applyNumberFormat="1" applyFont="1" applyFill="1" applyBorder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49" fontId="2" fillId="2" borderId="5" xfId="1" applyNumberFormat="1" applyFont="1" applyFill="1" applyBorder="1" applyAlignment="1">
      <alignment horizontal="center" vertical="center"/>
    </xf>
    <xf numFmtId="49" fontId="2" fillId="2" borderId="6" xfId="1" applyNumberFormat="1" applyFont="1" applyFill="1" applyBorder="1" applyAlignment="1" applyProtection="1">
      <alignment horizontal="center" vertical="center"/>
      <protection locked="0"/>
    </xf>
    <xf numFmtId="49" fontId="2" fillId="2" borderId="7" xfId="1" applyNumberFormat="1" applyFont="1" applyFill="1" applyBorder="1" applyAlignment="1" applyProtection="1">
      <alignment horizontal="center" vertical="center"/>
      <protection locked="0"/>
    </xf>
    <xf numFmtId="49" fontId="2" fillId="2" borderId="8" xfId="1" applyNumberFormat="1" applyFont="1" applyFill="1" applyBorder="1" applyAlignment="1" applyProtection="1">
      <alignment horizontal="center" vertical="center"/>
      <protection locked="0"/>
    </xf>
    <xf numFmtId="49" fontId="2" fillId="2" borderId="9" xfId="1" applyNumberFormat="1" applyFon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10" xfId="1" applyNumberFormat="1" applyFont="1" applyFill="1" applyBorder="1" applyAlignment="1">
      <alignment horizontal="center" vertical="center" wrapText="1"/>
    </xf>
    <xf numFmtId="49" fontId="2" fillId="2" borderId="10" xfId="1" applyNumberFormat="1" applyFont="1" applyFill="1" applyBorder="1" applyAlignment="1">
      <alignment horizontal="center" vertical="center"/>
    </xf>
    <xf numFmtId="49" fontId="2" fillId="2" borderId="11" xfId="1" applyNumberFormat="1" applyFont="1" applyFill="1" applyBorder="1" applyAlignment="1">
      <alignment horizontal="center" vertical="center"/>
    </xf>
    <xf numFmtId="49" fontId="3" fillId="2" borderId="10" xfId="1" applyNumberFormat="1" applyFont="1" applyFill="1" applyBorder="1" applyAlignment="1">
      <alignment horizontal="center" vertical="center"/>
    </xf>
    <xf numFmtId="49" fontId="2" fillId="2" borderId="8" xfId="1" applyNumberFormat="1" applyFont="1" applyFill="1" applyBorder="1" applyAlignment="1">
      <alignment horizontal="center" vertical="center"/>
    </xf>
    <xf numFmtId="49" fontId="2" fillId="2" borderId="11" xfId="1" applyNumberFormat="1" applyFont="1" applyFill="1" applyBorder="1" applyAlignment="1">
      <alignment horizontal="center" vertical="center"/>
    </xf>
    <xf numFmtId="0" fontId="4" fillId="0" borderId="12" xfId="1" applyFont="1" applyBorder="1" applyAlignment="1">
      <alignment vertical="center"/>
    </xf>
    <xf numFmtId="4" fontId="3" fillId="0" borderId="12" xfId="1" applyNumberFormat="1" applyFont="1" applyBorder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/>
    </xf>
    <xf numFmtId="4" fontId="2" fillId="0" borderId="12" xfId="1" applyNumberFormat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 indent="2"/>
    </xf>
    <xf numFmtId="4" fontId="5" fillId="0" borderId="12" xfId="1" applyNumberFormat="1" applyFont="1" applyBorder="1" applyAlignment="1">
      <alignment vertical="center" wrapText="1"/>
    </xf>
    <xf numFmtId="4" fontId="5" fillId="0" borderId="5" xfId="1" applyNumberFormat="1" applyFont="1" applyBorder="1" applyAlignment="1">
      <alignment horizontal="right" vertical="center"/>
    </xf>
    <xf numFmtId="4" fontId="5" fillId="0" borderId="12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left" vertical="center" indent="3"/>
    </xf>
    <xf numFmtId="4" fontId="5" fillId="0" borderId="12" xfId="1" applyNumberFormat="1" applyFont="1" applyBorder="1" applyAlignment="1" applyProtection="1">
      <alignment vertical="center" wrapText="1"/>
      <protection locked="0"/>
    </xf>
    <xf numFmtId="4" fontId="5" fillId="0" borderId="5" xfId="1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Border="1" applyAlignment="1" applyProtection="1">
      <alignment horizontal="right" vertical="center"/>
      <protection locked="0"/>
    </xf>
    <xf numFmtId="0" fontId="5" fillId="0" borderId="12" xfId="1" applyFont="1" applyBorder="1" applyAlignment="1">
      <alignment horizontal="left" vertical="center" wrapText="1" indent="3"/>
    </xf>
    <xf numFmtId="0" fontId="5" fillId="0" borderId="12" xfId="1" applyFont="1" applyBorder="1" applyAlignment="1">
      <alignment horizontal="left" vertical="center" wrapText="1" indent="2"/>
    </xf>
    <xf numFmtId="0" fontId="2" fillId="0" borderId="12" xfId="1" applyFont="1" applyBorder="1" applyAlignment="1">
      <alignment horizontal="left" vertical="center" wrapText="1" indent="4"/>
    </xf>
    <xf numFmtId="4" fontId="2" fillId="0" borderId="12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>
      <alignment horizontal="right" vertical="center"/>
    </xf>
    <xf numFmtId="0" fontId="6" fillId="0" borderId="12" xfId="1" applyFont="1" applyBorder="1" applyAlignment="1">
      <alignment horizontal="left" vertical="center" indent="3"/>
    </xf>
    <xf numFmtId="0" fontId="7" fillId="0" borderId="12" xfId="1" applyFont="1" applyBorder="1" applyAlignment="1">
      <alignment horizontal="left" vertical="center" indent="2"/>
    </xf>
    <xf numFmtId="0" fontId="7" fillId="0" borderId="12" xfId="1" applyFont="1" applyBorder="1" applyAlignment="1">
      <alignment horizontal="left" vertical="center" indent="4"/>
    </xf>
    <xf numFmtId="4" fontId="5" fillId="0" borderId="11" xfId="1" applyNumberFormat="1" applyFont="1" applyBorder="1" applyAlignment="1">
      <alignment horizontal="right" vertical="center"/>
    </xf>
    <xf numFmtId="4" fontId="8" fillId="0" borderId="11" xfId="1" applyNumberFormat="1" applyFont="1" applyBorder="1"/>
    <xf numFmtId="0" fontId="2" fillId="0" borderId="13" xfId="1" applyFont="1" applyBorder="1" applyAlignment="1">
      <alignment horizontal="center" vertical="center" wrapText="1"/>
    </xf>
    <xf numFmtId="4" fontId="2" fillId="0" borderId="10" xfId="1" applyNumberFormat="1" applyFont="1" applyBorder="1" applyAlignment="1">
      <alignment horizontal="right" vertical="center"/>
    </xf>
    <xf numFmtId="4" fontId="2" fillId="0" borderId="14" xfId="1" applyNumberFormat="1" applyFont="1" applyBorder="1" applyAlignment="1">
      <alignment horizontal="right" vertical="center"/>
    </xf>
    <xf numFmtId="3" fontId="6" fillId="0" borderId="0" xfId="1" applyNumberFormat="1" applyFont="1"/>
    <xf numFmtId="4" fontId="6" fillId="0" borderId="0" xfId="1" applyNumberFormat="1" applyFont="1" applyFill="1"/>
  </cellXfs>
  <cellStyles count="2">
    <cellStyle name="Normal" xfId="0" builtinId="0"/>
    <cellStyle name="Normal 42" xfId="1" xr:uid="{13891FE6-D06C-4776-AF90-291A983B55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228600</xdr:colOff>
      <xdr:row>2</xdr:row>
      <xdr:rowOff>28577</xdr:rowOff>
    </xdr:from>
    <xdr:ext cx="428625" cy="520917"/>
    <xdr:pic>
      <xdr:nvPicPr>
        <xdr:cNvPr id="2" name="Imagen 1">
          <a:extLst>
            <a:ext uri="{FF2B5EF4-FFF2-40B4-BE49-F238E27FC236}">
              <a16:creationId xmlns:a16="http://schemas.microsoft.com/office/drawing/2014/main" id="{0BA32C73-A6F0-441A-97FB-93C50DE86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" y="409577"/>
          <a:ext cx="428625" cy="52091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Junio/Junio%202020%20B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on Financiera"/>
      <sheetName val="Analítico del Activo"/>
      <sheetName val="Analítico del Activo Acum"/>
      <sheetName val="Edovarhda"/>
      <sheetName val="EdoCamSitFin"/>
      <sheetName val="EdoCamSitFin  flujo"/>
      <sheetName val="Edo de Actividades"/>
      <sheetName val="Estado de Flujos"/>
      <sheetName val="Analítico de la Deuda"/>
      <sheetName val="INGRESOS"/>
      <sheetName val="FFONDOS"/>
      <sheetName val="EGRESOSCOG "/>
      <sheetName val="EGRESOSCADM"/>
      <sheetName val="EGRESOSCE"/>
      <sheetName val="EGRESOSCG"/>
      <sheetName val="EGRESOSCF"/>
      <sheetName val="Programatica"/>
      <sheetName val="End neto"/>
      <sheetName val="Int deuda"/>
      <sheetName val="Ind pos f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8272-4840-476B-88C2-4EDAF92E5C25}">
  <sheetPr>
    <pageSetUpPr fitToPage="1"/>
  </sheetPr>
  <dimension ref="B3:G42"/>
  <sheetViews>
    <sheetView tabSelected="1" topLeftCell="A10" workbookViewId="0">
      <selection activeCell="B46" sqref="B46"/>
    </sheetView>
  </sheetViews>
  <sheetFormatPr baseColWidth="10" defaultRowHeight="15" x14ac:dyDescent="0.25"/>
  <cols>
    <col min="1" max="1" width="11.42578125" style="4"/>
    <col min="2" max="2" width="50.5703125" style="4" bestFit="1" customWidth="1"/>
    <col min="3" max="3" width="14.7109375" style="4" bestFit="1" customWidth="1"/>
    <col min="4" max="5" width="15.28515625" style="4" bestFit="1" customWidth="1"/>
    <col min="6" max="7" width="14.7109375" style="4" bestFit="1" customWidth="1"/>
    <col min="8" max="16384" width="11.42578125" style="4"/>
  </cols>
  <sheetData>
    <row r="3" spans="2:7" x14ac:dyDescent="0.25">
      <c r="B3" s="1" t="s">
        <v>0</v>
      </c>
      <c r="C3" s="2"/>
      <c r="D3" s="2"/>
      <c r="E3" s="2"/>
      <c r="F3" s="2"/>
      <c r="G3" s="3"/>
    </row>
    <row r="4" spans="2:7" x14ac:dyDescent="0.25">
      <c r="B4" s="5" t="s">
        <v>1</v>
      </c>
      <c r="C4" s="6"/>
      <c r="D4" s="6"/>
      <c r="E4" s="6"/>
      <c r="F4" s="6"/>
      <c r="G4" s="7"/>
    </row>
    <row r="5" spans="2:7" x14ac:dyDescent="0.25">
      <c r="B5" s="8" t="s">
        <v>2</v>
      </c>
      <c r="C5" s="9"/>
      <c r="D5" s="9"/>
      <c r="E5" s="9"/>
      <c r="F5" s="9"/>
      <c r="G5" s="10"/>
    </row>
    <row r="6" spans="2:7" ht="24" x14ac:dyDescent="0.25">
      <c r="B6" s="11" t="s">
        <v>3</v>
      </c>
      <c r="C6" s="12" t="s">
        <v>4</v>
      </c>
      <c r="D6" s="13" t="s">
        <v>5</v>
      </c>
      <c r="E6" s="14" t="s">
        <v>6</v>
      </c>
      <c r="F6" s="14" t="s">
        <v>7</v>
      </c>
      <c r="G6" s="14" t="s">
        <v>8</v>
      </c>
    </row>
    <row r="7" spans="2:7" x14ac:dyDescent="0.25">
      <c r="B7" s="15"/>
      <c r="C7" s="16" t="s">
        <v>9</v>
      </c>
      <c r="D7" s="17" t="s">
        <v>10</v>
      </c>
      <c r="E7" s="18" t="s">
        <v>11</v>
      </c>
      <c r="F7" s="18" t="s">
        <v>12</v>
      </c>
      <c r="G7" s="18" t="s">
        <v>13</v>
      </c>
    </row>
    <row r="8" spans="2:7" x14ac:dyDescent="0.25">
      <c r="B8" s="19"/>
      <c r="C8" s="20"/>
      <c r="D8" s="21"/>
      <c r="E8" s="22"/>
      <c r="F8" s="22"/>
      <c r="G8" s="22"/>
    </row>
    <row r="9" spans="2:7" x14ac:dyDescent="0.25">
      <c r="B9" s="23" t="s">
        <v>14</v>
      </c>
      <c r="C9" s="24"/>
      <c r="D9" s="25"/>
      <c r="E9" s="26"/>
      <c r="F9" s="26"/>
      <c r="G9" s="26"/>
    </row>
    <row r="10" spans="2:7" x14ac:dyDescent="0.25">
      <c r="B10" s="27" t="s">
        <v>15</v>
      </c>
      <c r="C10" s="28">
        <v>762261413</v>
      </c>
      <c r="D10" s="29">
        <v>0</v>
      </c>
      <c r="E10" s="26">
        <f t="shared" ref="E10:E19" si="0">C10+D10</f>
        <v>762261413</v>
      </c>
      <c r="F10" s="30">
        <v>795576474.28999996</v>
      </c>
      <c r="G10" s="30">
        <v>795576474.28999996</v>
      </c>
    </row>
    <row r="11" spans="2:7" x14ac:dyDescent="0.25">
      <c r="B11" s="27" t="s">
        <v>16</v>
      </c>
      <c r="C11" s="28">
        <v>0</v>
      </c>
      <c r="D11" s="29">
        <v>0</v>
      </c>
      <c r="E11" s="26">
        <f t="shared" si="0"/>
        <v>0</v>
      </c>
      <c r="F11" s="30">
        <v>0</v>
      </c>
      <c r="G11" s="30">
        <v>0</v>
      </c>
    </row>
    <row r="12" spans="2:7" x14ac:dyDescent="0.25">
      <c r="B12" s="27" t="s">
        <v>17</v>
      </c>
      <c r="C12" s="28">
        <v>40416886</v>
      </c>
      <c r="D12" s="29">
        <v>0</v>
      </c>
      <c r="E12" s="26">
        <f t="shared" si="0"/>
        <v>40416886</v>
      </c>
      <c r="F12" s="30">
        <v>43781139.549999997</v>
      </c>
      <c r="G12" s="30">
        <v>43781139.549999997</v>
      </c>
    </row>
    <row r="13" spans="2:7" x14ac:dyDescent="0.25">
      <c r="B13" s="27" t="s">
        <v>18</v>
      </c>
      <c r="C13" s="28">
        <v>157097639</v>
      </c>
      <c r="D13" s="29">
        <v>309611</v>
      </c>
      <c r="E13" s="26">
        <f t="shared" si="0"/>
        <v>157407250</v>
      </c>
      <c r="F13" s="30">
        <v>152179739.50999999</v>
      </c>
      <c r="G13" s="30">
        <v>152179739.50999999</v>
      </c>
    </row>
    <row r="14" spans="2:7" x14ac:dyDescent="0.25">
      <c r="B14" s="27" t="s">
        <v>19</v>
      </c>
      <c r="C14" s="28">
        <v>9255774</v>
      </c>
      <c r="D14" s="29">
        <v>0</v>
      </c>
      <c r="E14" s="26">
        <f t="shared" si="0"/>
        <v>9255774</v>
      </c>
      <c r="F14" s="30">
        <v>16879823.510000002</v>
      </c>
      <c r="G14" s="30">
        <v>16879823.510000002</v>
      </c>
    </row>
    <row r="15" spans="2:7" x14ac:dyDescent="0.25">
      <c r="B15" s="27" t="s">
        <v>20</v>
      </c>
      <c r="C15" s="28">
        <v>2617090</v>
      </c>
      <c r="D15" s="29">
        <v>0</v>
      </c>
      <c r="E15" s="26">
        <f t="shared" si="0"/>
        <v>2617090</v>
      </c>
      <c r="F15" s="30">
        <v>7681348.2300000004</v>
      </c>
      <c r="G15" s="30">
        <v>7678741.8300000001</v>
      </c>
    </row>
    <row r="16" spans="2:7" ht="24" x14ac:dyDescent="0.25">
      <c r="B16" s="31" t="s">
        <v>21</v>
      </c>
      <c r="C16" s="28">
        <v>1346877</v>
      </c>
      <c r="D16" s="29">
        <v>0</v>
      </c>
      <c r="E16" s="26">
        <f t="shared" si="0"/>
        <v>1346877</v>
      </c>
      <c r="F16" s="30">
        <v>400211.49</v>
      </c>
      <c r="G16" s="30">
        <v>400211.49</v>
      </c>
    </row>
    <row r="17" spans="2:7" ht="36" x14ac:dyDescent="0.25">
      <c r="B17" s="31" t="s">
        <v>22</v>
      </c>
      <c r="C17" s="28">
        <v>1137873958</v>
      </c>
      <c r="D17" s="29">
        <v>0</v>
      </c>
      <c r="E17" s="26">
        <f t="shared" si="0"/>
        <v>1137873958</v>
      </c>
      <c r="F17" s="30">
        <v>1189286381.3599999</v>
      </c>
      <c r="G17" s="30">
        <v>1189286381.3599999</v>
      </c>
    </row>
    <row r="18" spans="2:7" ht="24" x14ac:dyDescent="0.25">
      <c r="B18" s="31" t="s">
        <v>23</v>
      </c>
      <c r="C18" s="28">
        <v>0</v>
      </c>
      <c r="D18" s="29">
        <v>0</v>
      </c>
      <c r="E18" s="26">
        <f t="shared" si="0"/>
        <v>0</v>
      </c>
      <c r="F18" s="30">
        <v>0</v>
      </c>
      <c r="G18" s="30">
        <v>0</v>
      </c>
    </row>
    <row r="19" spans="2:7" x14ac:dyDescent="0.25">
      <c r="B19" s="27" t="s">
        <v>24</v>
      </c>
      <c r="C19" s="30">
        <v>60000000</v>
      </c>
      <c r="D19" s="29">
        <v>0</v>
      </c>
      <c r="E19" s="26">
        <f t="shared" si="0"/>
        <v>60000000</v>
      </c>
      <c r="F19" s="30">
        <v>0</v>
      </c>
      <c r="G19" s="30">
        <v>0</v>
      </c>
    </row>
    <row r="20" spans="2:7" x14ac:dyDescent="0.25">
      <c r="B20" s="32"/>
      <c r="C20" s="26"/>
      <c r="D20" s="25"/>
      <c r="E20" s="26"/>
      <c r="F20" s="26"/>
      <c r="G20" s="26"/>
    </row>
    <row r="21" spans="2:7" x14ac:dyDescent="0.25">
      <c r="B21" s="33" t="s">
        <v>25</v>
      </c>
      <c r="C21" s="34">
        <f>SUM(C10:C19)</f>
        <v>2170869637</v>
      </c>
      <c r="D21" s="35">
        <f>SUM(D10:D19)</f>
        <v>309611</v>
      </c>
      <c r="E21" s="34">
        <f>C21+D21</f>
        <v>2171179248</v>
      </c>
      <c r="F21" s="34">
        <f>SUM(F10:F19)</f>
        <v>2205785117.9399996</v>
      </c>
      <c r="G21" s="34">
        <f>SUM(G10:G19)</f>
        <v>2205782511.54</v>
      </c>
    </row>
    <row r="22" spans="2:7" x14ac:dyDescent="0.25">
      <c r="B22" s="33"/>
      <c r="C22" s="34"/>
      <c r="D22" s="35"/>
      <c r="E22" s="34"/>
      <c r="F22" s="34"/>
      <c r="G22" s="34"/>
    </row>
    <row r="23" spans="2:7" ht="24" x14ac:dyDescent="0.25">
      <c r="B23" s="11" t="s">
        <v>3</v>
      </c>
      <c r="C23" s="12" t="s">
        <v>26</v>
      </c>
      <c r="D23" s="13" t="s">
        <v>5</v>
      </c>
      <c r="E23" s="14" t="s">
        <v>6</v>
      </c>
      <c r="F23" s="14" t="s">
        <v>7</v>
      </c>
      <c r="G23" s="14" t="s">
        <v>27</v>
      </c>
    </row>
    <row r="24" spans="2:7" x14ac:dyDescent="0.25">
      <c r="B24" s="15"/>
      <c r="C24" s="16" t="s">
        <v>9</v>
      </c>
      <c r="D24" s="17" t="s">
        <v>10</v>
      </c>
      <c r="E24" s="18" t="s">
        <v>11</v>
      </c>
      <c r="F24" s="18" t="s">
        <v>12</v>
      </c>
      <c r="G24" s="18" t="s">
        <v>13</v>
      </c>
    </row>
    <row r="25" spans="2:7" x14ac:dyDescent="0.25">
      <c r="B25" s="36"/>
      <c r="C25" s="26"/>
      <c r="D25" s="25"/>
      <c r="E25" s="26"/>
      <c r="F25" s="26"/>
      <c r="G25" s="26"/>
    </row>
    <row r="26" spans="2:7" x14ac:dyDescent="0.25">
      <c r="B26" s="37" t="s">
        <v>28</v>
      </c>
      <c r="C26" s="26"/>
      <c r="D26" s="25"/>
      <c r="E26" s="26"/>
      <c r="F26" s="26"/>
      <c r="G26" s="26"/>
    </row>
    <row r="27" spans="2:7" x14ac:dyDescent="0.25">
      <c r="B27" s="36" t="s">
        <v>29</v>
      </c>
      <c r="C27" s="30">
        <v>608993636.83999991</v>
      </c>
      <c r="D27" s="30">
        <v>99582142.909999996</v>
      </c>
      <c r="E27" s="26">
        <f t="shared" ref="E27:E35" si="1">C27+D27</f>
        <v>708575779.74999988</v>
      </c>
      <c r="F27" s="30">
        <v>713974735.98000002</v>
      </c>
      <c r="G27" s="30">
        <v>713208053.13999999</v>
      </c>
    </row>
    <row r="28" spans="2:7" x14ac:dyDescent="0.25">
      <c r="B28" s="36" t="s">
        <v>30</v>
      </c>
      <c r="C28" s="30">
        <v>123321860.14000002</v>
      </c>
      <c r="D28" s="30">
        <v>101889768.06</v>
      </c>
      <c r="E28" s="26">
        <f t="shared" si="1"/>
        <v>225211628.20000002</v>
      </c>
      <c r="F28" s="30">
        <v>109622832.81999998</v>
      </c>
      <c r="G28" s="30">
        <v>106427508.5</v>
      </c>
    </row>
    <row r="29" spans="2:7" x14ac:dyDescent="0.25">
      <c r="B29" s="36" t="s">
        <v>31</v>
      </c>
      <c r="C29" s="30">
        <v>347810454.48000002</v>
      </c>
      <c r="D29" s="30">
        <v>205411810.58000004</v>
      </c>
      <c r="E29" s="26">
        <f t="shared" si="1"/>
        <v>553222265.06000006</v>
      </c>
      <c r="F29" s="30">
        <v>348026222.39999998</v>
      </c>
      <c r="G29" s="30">
        <v>263519617.38</v>
      </c>
    </row>
    <row r="30" spans="2:7" x14ac:dyDescent="0.25">
      <c r="B30" s="36" t="s">
        <v>32</v>
      </c>
      <c r="C30" s="30">
        <v>354994536.03000003</v>
      </c>
      <c r="D30" s="30">
        <v>225796984.78000006</v>
      </c>
      <c r="E30" s="26">
        <f t="shared" si="1"/>
        <v>580791520.81000006</v>
      </c>
      <c r="F30" s="30">
        <v>400614424.42999995</v>
      </c>
      <c r="G30" s="30">
        <v>395200337.88</v>
      </c>
    </row>
    <row r="31" spans="2:7" x14ac:dyDescent="0.25">
      <c r="B31" s="36" t="s">
        <v>33</v>
      </c>
      <c r="C31" s="30">
        <v>13852764.859999999</v>
      </c>
      <c r="D31" s="30">
        <v>108403135.36999999</v>
      </c>
      <c r="E31" s="26">
        <f t="shared" si="1"/>
        <v>122255900.22999999</v>
      </c>
      <c r="F31" s="30">
        <v>106644745.27</v>
      </c>
      <c r="G31" s="30">
        <v>55203156.530000001</v>
      </c>
    </row>
    <row r="32" spans="2:7" x14ac:dyDescent="0.25">
      <c r="B32" s="36" t="s">
        <v>34</v>
      </c>
      <c r="C32" s="30">
        <v>339228377.13</v>
      </c>
      <c r="D32" s="30">
        <v>308692240.04000002</v>
      </c>
      <c r="E32" s="26">
        <f t="shared" si="1"/>
        <v>647920617.17000008</v>
      </c>
      <c r="F32" s="30">
        <v>162226563.57000002</v>
      </c>
      <c r="G32" s="30">
        <v>134815333.84999999</v>
      </c>
    </row>
    <row r="33" spans="2:7" x14ac:dyDescent="0.25">
      <c r="B33" s="36" t="s">
        <v>35</v>
      </c>
      <c r="C33" s="30">
        <v>0</v>
      </c>
      <c r="D33" s="29">
        <v>0</v>
      </c>
      <c r="E33" s="26">
        <f t="shared" si="1"/>
        <v>0</v>
      </c>
      <c r="F33" s="30">
        <v>0</v>
      </c>
      <c r="G33" s="30">
        <v>0</v>
      </c>
    </row>
    <row r="34" spans="2:7" x14ac:dyDescent="0.25">
      <c r="B34" s="36" t="s">
        <v>36</v>
      </c>
      <c r="C34" s="30">
        <v>0</v>
      </c>
      <c r="D34" s="29">
        <v>0</v>
      </c>
      <c r="E34" s="26">
        <f t="shared" si="1"/>
        <v>0</v>
      </c>
      <c r="F34" s="30">
        <v>0</v>
      </c>
      <c r="G34" s="30">
        <v>0</v>
      </c>
    </row>
    <row r="35" spans="2:7" x14ac:dyDescent="0.25">
      <c r="B35" s="36" t="s">
        <v>37</v>
      </c>
      <c r="C35" s="30">
        <v>130980275.06</v>
      </c>
      <c r="D35" s="30">
        <v>21454492.41</v>
      </c>
      <c r="E35" s="26">
        <f t="shared" si="1"/>
        <v>152434767.47</v>
      </c>
      <c r="F35" s="30">
        <v>99528448.839999989</v>
      </c>
      <c r="G35" s="30">
        <v>99528448.839999989</v>
      </c>
    </row>
    <row r="36" spans="2:7" x14ac:dyDescent="0.25">
      <c r="B36" s="36"/>
      <c r="C36" s="26"/>
      <c r="D36" s="25"/>
      <c r="E36" s="26"/>
      <c r="F36" s="25"/>
      <c r="G36" s="26"/>
    </row>
    <row r="37" spans="2:7" x14ac:dyDescent="0.25">
      <c r="B37" s="38" t="s">
        <v>38</v>
      </c>
      <c r="C37" s="34">
        <f>SUM(C27:C35)</f>
        <v>1919181904.54</v>
      </c>
      <c r="D37" s="35">
        <f>SUM(D27:D35)</f>
        <v>1071230574.1500002</v>
      </c>
      <c r="E37" s="35">
        <f>SUM(E27:E35)</f>
        <v>2990412478.6900001</v>
      </c>
      <c r="F37" s="35">
        <f>SUM(F27:F35)</f>
        <v>1940637973.3099995</v>
      </c>
      <c r="G37" s="34">
        <f>SUM(G27:G35)</f>
        <v>1767902456.1199999</v>
      </c>
    </row>
    <row r="38" spans="2:7" x14ac:dyDescent="0.25">
      <c r="B38" s="39"/>
      <c r="C38" s="26"/>
      <c r="D38" s="25"/>
      <c r="E38" s="26"/>
      <c r="F38" s="25"/>
      <c r="G38" s="40"/>
    </row>
    <row r="39" spans="2:7" x14ac:dyDescent="0.25">
      <c r="B39" s="41" t="s">
        <v>39</v>
      </c>
      <c r="C39" s="42">
        <f>C21-C37</f>
        <v>251687732.46000004</v>
      </c>
      <c r="D39" s="43">
        <f>D21-D37</f>
        <v>-1070920963.1500002</v>
      </c>
      <c r="E39" s="42">
        <f>D39+C39</f>
        <v>-819233230.69000018</v>
      </c>
      <c r="F39" s="42">
        <f>F21-F37</f>
        <v>265147144.63000011</v>
      </c>
      <c r="G39" s="42">
        <f>G21-G37</f>
        <v>437880055.42000008</v>
      </c>
    </row>
    <row r="41" spans="2:7" x14ac:dyDescent="0.25">
      <c r="C41" s="44"/>
      <c r="D41" s="44"/>
      <c r="E41" s="44"/>
      <c r="F41" s="44"/>
      <c r="G41" s="44"/>
    </row>
    <row r="42" spans="2:7" x14ac:dyDescent="0.25">
      <c r="C42" s="45"/>
      <c r="D42" s="45"/>
      <c r="E42" s="45"/>
      <c r="F42" s="45"/>
      <c r="G42" s="45"/>
    </row>
  </sheetData>
  <mergeCells count="5">
    <mergeCell ref="B3:G3"/>
    <mergeCell ref="B4:G4"/>
    <mergeCell ref="B5:G5"/>
    <mergeCell ref="B6:B7"/>
    <mergeCell ref="B23:B2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2020-07-29T19:27:21Z</cp:lastPrinted>
  <dcterms:created xsi:type="dcterms:W3CDTF">2020-07-29T19:27:12Z</dcterms:created>
  <dcterms:modified xsi:type="dcterms:W3CDTF">2020-07-29T19:28:41Z</dcterms:modified>
</cp:coreProperties>
</file>